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2" sheetId="2" r:id="rId1"/>
  </sheets>
  <definedNames>
    <definedName name="_xlnm.Print_Area" localSheetId="0">Sheet2!$A$1:$X$30</definedName>
    <definedName name="_xlnm.Print_Titles" localSheetId="0">Sheet2!$1:$4</definedName>
  </definedNames>
  <calcPr calcId="144525"/>
</workbook>
</file>

<file path=xl/sharedStrings.xml><?xml version="1.0" encoding="utf-8"?>
<sst xmlns="http://schemas.openxmlformats.org/spreadsheetml/2006/main" count="122" uniqueCount="72">
  <si>
    <t>抚松县“十四五”交通运输规划主要项目一览表</t>
  </si>
  <si>
    <t>序号</t>
  </si>
  <si>
    <t>项目所在市县</t>
  </si>
  <si>
    <t>项目所在乡镇(区)</t>
  </si>
  <si>
    <t>项目名称</t>
  </si>
  <si>
    <t>路线编码</t>
  </si>
  <si>
    <t>建设性质（新建、升级改造）</t>
  </si>
  <si>
    <t>现状规模（公里）</t>
  </si>
  <si>
    <t>建设规模</t>
  </si>
  <si>
    <t>开工年</t>
  </si>
  <si>
    <t>完工年</t>
  </si>
  <si>
    <t>总投资（万元）</t>
  </si>
  <si>
    <t>备注</t>
  </si>
  <si>
    <t>（公里）</t>
  </si>
  <si>
    <t>（座）</t>
  </si>
  <si>
    <t>合计</t>
  </si>
  <si>
    <t>高速</t>
  </si>
  <si>
    <t>一级</t>
  </si>
  <si>
    <t>二级</t>
  </si>
  <si>
    <t>三级</t>
  </si>
  <si>
    <t>四级</t>
  </si>
  <si>
    <t>等外</t>
  </si>
  <si>
    <t>无路</t>
  </si>
  <si>
    <t>桥梁</t>
  </si>
  <si>
    <t>一、普通国省干线公路</t>
  </si>
  <si>
    <t>抚松县</t>
  </si>
  <si>
    <t>抚松镇  仙人桥镇</t>
  </si>
  <si>
    <t>国道鹤大线抚松至汤河段公路改建工程</t>
  </si>
  <si>
    <t>G201</t>
  </si>
  <si>
    <t>升级改造</t>
  </si>
  <si>
    <t>松江河镇</t>
  </si>
  <si>
    <t>国道抚公线绕越线抚松镇至东岗镇改建工程</t>
  </si>
  <si>
    <t>G504</t>
  </si>
  <si>
    <t>漫江镇</t>
  </si>
  <si>
    <t>省道漫江至临江公路漫江至分水(县界)段</t>
  </si>
  <si>
    <t>S204</t>
  </si>
  <si>
    <t>二、普通国省干线公路服务区</t>
  </si>
  <si>
    <t>北岗镇</t>
  </si>
  <si>
    <t>国道鹤大公路               北岗老把头服务区</t>
  </si>
  <si>
    <t>新建</t>
  </si>
  <si>
    <t>万良镇</t>
  </si>
  <si>
    <t>国道鹤大公路               苇芦服务区</t>
  </si>
  <si>
    <t>兴隆乡</t>
  </si>
  <si>
    <t>国道抚公公路              新风服务区</t>
  </si>
  <si>
    <t>露水河镇</t>
  </si>
  <si>
    <t>省道松露公路                     狩猎场服务区</t>
  </si>
  <si>
    <t>S304</t>
  </si>
  <si>
    <t>省道漫临公路                   枫林服务区</t>
  </si>
  <si>
    <t>省道天北公路                     板石服务区</t>
  </si>
  <si>
    <t>S305</t>
  </si>
  <si>
    <t>三、农村公路</t>
  </si>
  <si>
    <t>兴隆乡  仙人桥镇</t>
  </si>
  <si>
    <t>县道松江河（小山村）至汤河口改建工程</t>
  </si>
  <si>
    <t>县道抚十线刁窝砬子道口至汤河口改建工程</t>
  </si>
  <si>
    <t>X117</t>
  </si>
  <si>
    <t>仙人桥镇</t>
  </si>
  <si>
    <t>县道仙松线永安至仙人桥改建工程</t>
  </si>
  <si>
    <t>X118</t>
  </si>
  <si>
    <t>县道松湾线松江河至银山林场改建工程</t>
  </si>
  <si>
    <t>X119</t>
  </si>
  <si>
    <t>兴参镇  新屯子镇</t>
  </si>
  <si>
    <t>县道万白线大东林场至白龙湾改建工程</t>
  </si>
  <si>
    <t>X120</t>
  </si>
  <si>
    <t>兴参镇</t>
  </si>
  <si>
    <t>县道新榆线大东检查站至兴参岔道口改建工程</t>
  </si>
  <si>
    <t>X121</t>
  </si>
  <si>
    <t>全县</t>
  </si>
  <si>
    <t>抚松县农村公路建设项目</t>
  </si>
  <si>
    <t>新建、升级改造，有河无桥、危桥改造</t>
  </si>
  <si>
    <t>安全防护工程</t>
  </si>
  <si>
    <t>四、客货运场站</t>
  </si>
  <si>
    <t>抚松县综合客运枢纽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</si>
</sst>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8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3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37" applyNumberFormat="0" applyAlignment="0" applyProtection="0">
      <alignment vertical="center"/>
    </xf>
    <xf numFmtId="0" fontId="16" fillId="11" borderId="33" applyNumberFormat="0" applyAlignment="0" applyProtection="0">
      <alignment vertical="center"/>
    </xf>
    <xf numFmtId="0" fontId="17" fillId="12" borderId="3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/>
    <xf numFmtId="0" fontId="22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 2 21" xfId="50"/>
    <cellStyle name="常规_白城“十三五”运输基础设施建设规划表（运管处报场站建设2015-07-07）" xfId="51"/>
    <cellStyle name="常规_附表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0"/>
  <sheetViews>
    <sheetView tabSelected="1" view="pageBreakPreview" zoomScale="130" zoomScaleNormal="100" topLeftCell="D1" workbookViewId="0">
      <selection activeCell="K6" sqref="K6"/>
    </sheetView>
  </sheetViews>
  <sheetFormatPr defaultColWidth="9" defaultRowHeight="13.5"/>
  <cols>
    <col min="1" max="1" width="3.625" customWidth="1"/>
    <col min="2" max="2" width="6" customWidth="1"/>
    <col min="3" max="3" width="6.625" customWidth="1"/>
    <col min="4" max="4" width="19.25" customWidth="1"/>
    <col min="5" max="5" width="4.75" customWidth="1"/>
    <col min="6" max="6" width="8.25" customWidth="1"/>
    <col min="7" max="13" width="4.625" customWidth="1"/>
    <col min="14" max="14" width="4.5" customWidth="1"/>
    <col min="15" max="19" width="4.625" customWidth="1"/>
    <col min="20" max="20" width="5" customWidth="1"/>
    <col min="21" max="22" width="5.625" customWidth="1"/>
    <col min="23" max="23" width="6.875" customWidth="1"/>
    <col min="24" max="24" width="5.125" customWidth="1"/>
  </cols>
  <sheetData>
    <row r="1" ht="30.75" customHeight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5" t="s">
        <v>7</v>
      </c>
      <c r="H2" s="5"/>
      <c r="I2" s="5"/>
      <c r="J2" s="5"/>
      <c r="K2" s="5"/>
      <c r="L2" s="5"/>
      <c r="M2" s="5"/>
      <c r="N2" s="5"/>
      <c r="O2" s="30" t="s">
        <v>8</v>
      </c>
      <c r="P2" s="31"/>
      <c r="Q2" s="31"/>
      <c r="R2" s="31"/>
      <c r="S2" s="31"/>
      <c r="T2" s="33"/>
      <c r="U2" s="5" t="s">
        <v>9</v>
      </c>
      <c r="V2" s="5" t="s">
        <v>10</v>
      </c>
      <c r="W2" s="5" t="s">
        <v>11</v>
      </c>
      <c r="X2" s="34" t="s">
        <v>12</v>
      </c>
    </row>
    <row r="3" ht="17.25" customHeight="1" spans="1:24">
      <c r="A3" s="6"/>
      <c r="B3" s="7"/>
      <c r="C3" s="7"/>
      <c r="D3" s="8"/>
      <c r="E3" s="9"/>
      <c r="F3" s="7"/>
      <c r="G3" s="9"/>
      <c r="H3" s="9"/>
      <c r="I3" s="9"/>
      <c r="J3" s="9"/>
      <c r="K3" s="9"/>
      <c r="L3" s="9"/>
      <c r="M3" s="9"/>
      <c r="N3" s="9"/>
      <c r="O3" s="32" t="s">
        <v>13</v>
      </c>
      <c r="P3" s="12"/>
      <c r="Q3" s="12"/>
      <c r="R3" s="12"/>
      <c r="S3" s="14"/>
      <c r="T3" s="35" t="s">
        <v>14</v>
      </c>
      <c r="U3" s="9"/>
      <c r="V3" s="9"/>
      <c r="W3" s="9"/>
      <c r="X3" s="36"/>
    </row>
    <row r="4" ht="20.1" customHeight="1" spans="1:24">
      <c r="A4" s="6"/>
      <c r="B4" s="10"/>
      <c r="C4" s="10"/>
      <c r="D4" s="8"/>
      <c r="E4" s="9"/>
      <c r="F4" s="10"/>
      <c r="G4" s="9" t="s">
        <v>15</v>
      </c>
      <c r="H4" s="9" t="s">
        <v>16</v>
      </c>
      <c r="I4" s="9" t="s">
        <v>17</v>
      </c>
      <c r="J4" s="9" t="s">
        <v>18</v>
      </c>
      <c r="K4" s="9" t="s">
        <v>19</v>
      </c>
      <c r="L4" s="9" t="s">
        <v>20</v>
      </c>
      <c r="M4" s="9" t="s">
        <v>21</v>
      </c>
      <c r="N4" s="9" t="s">
        <v>22</v>
      </c>
      <c r="O4" s="9" t="s">
        <v>15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23</v>
      </c>
      <c r="U4" s="9"/>
      <c r="V4" s="9"/>
      <c r="W4" s="9"/>
      <c r="X4" s="36"/>
    </row>
    <row r="5" ht="24.95" customHeight="1" spans="1:24">
      <c r="A5" s="11" t="s">
        <v>24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37"/>
    </row>
    <row r="6" ht="24.95" customHeight="1" spans="1:24">
      <c r="A6" s="6">
        <v>1</v>
      </c>
      <c r="B6" s="9" t="s">
        <v>25</v>
      </c>
      <c r="C6" s="9" t="s">
        <v>26</v>
      </c>
      <c r="D6" s="9" t="s">
        <v>27</v>
      </c>
      <c r="E6" s="9" t="s">
        <v>28</v>
      </c>
      <c r="F6" s="9" t="s">
        <v>29</v>
      </c>
      <c r="G6" s="13">
        <f>SUM(H6:N6)</f>
        <v>14.99</v>
      </c>
      <c r="H6" s="13"/>
      <c r="I6" s="13"/>
      <c r="J6" s="13">
        <v>14.99</v>
      </c>
      <c r="K6" s="13"/>
      <c r="L6" s="13"/>
      <c r="M6" s="13"/>
      <c r="N6" s="13"/>
      <c r="O6" s="13">
        <f>SUM(P6:T6)</f>
        <v>14.99</v>
      </c>
      <c r="P6" s="13"/>
      <c r="Q6" s="13"/>
      <c r="R6" s="13">
        <v>14.99</v>
      </c>
      <c r="S6" s="13"/>
      <c r="T6" s="13"/>
      <c r="U6" s="9">
        <v>2024</v>
      </c>
      <c r="V6" s="9">
        <v>2025</v>
      </c>
      <c r="W6" s="9">
        <v>26982</v>
      </c>
      <c r="X6" s="38"/>
    </row>
    <row r="7" ht="24.95" customHeight="1" spans="1:24">
      <c r="A7" s="6">
        <v>2</v>
      </c>
      <c r="B7" s="9" t="s">
        <v>25</v>
      </c>
      <c r="C7" s="9" t="s">
        <v>30</v>
      </c>
      <c r="D7" s="9" t="s">
        <v>31</v>
      </c>
      <c r="E7" s="9" t="s">
        <v>32</v>
      </c>
      <c r="F7" s="9" t="s">
        <v>29</v>
      </c>
      <c r="G7" s="13">
        <f>SUM(H7:N7)</f>
        <v>35</v>
      </c>
      <c r="H7" s="13"/>
      <c r="I7" s="13"/>
      <c r="J7" s="13">
        <v>35</v>
      </c>
      <c r="K7" s="13"/>
      <c r="L7" s="13"/>
      <c r="M7" s="13"/>
      <c r="N7" s="13"/>
      <c r="O7" s="13">
        <f>SUM(P7:T7)</f>
        <v>37.6</v>
      </c>
      <c r="P7" s="13"/>
      <c r="Q7" s="13"/>
      <c r="R7" s="13">
        <v>37.6</v>
      </c>
      <c r="S7" s="13"/>
      <c r="T7" s="13"/>
      <c r="U7" s="9">
        <v>2024</v>
      </c>
      <c r="V7" s="9">
        <v>2025</v>
      </c>
      <c r="W7" s="9">
        <v>86800</v>
      </c>
      <c r="X7" s="38"/>
    </row>
    <row r="8" ht="30.75" customHeight="1" spans="1:24">
      <c r="A8" s="6">
        <v>8</v>
      </c>
      <c r="B8" s="9" t="s">
        <v>25</v>
      </c>
      <c r="C8" s="9" t="s">
        <v>33</v>
      </c>
      <c r="D8" s="9" t="s">
        <v>34</v>
      </c>
      <c r="E8" s="9" t="s">
        <v>35</v>
      </c>
      <c r="F8" s="9" t="s">
        <v>29</v>
      </c>
      <c r="G8" s="13">
        <f>SUM(I8:N8)</f>
        <v>31.4</v>
      </c>
      <c r="H8" s="13"/>
      <c r="I8" s="13"/>
      <c r="J8" s="13"/>
      <c r="K8" s="13"/>
      <c r="L8" s="13">
        <v>31.4</v>
      </c>
      <c r="M8" s="13"/>
      <c r="N8" s="13"/>
      <c r="O8" s="13">
        <f>SUM(Q8:T8)</f>
        <v>8.98</v>
      </c>
      <c r="P8" s="13"/>
      <c r="Q8" s="13"/>
      <c r="R8" s="13">
        <v>8.98</v>
      </c>
      <c r="S8" s="13"/>
      <c r="T8" s="13"/>
      <c r="U8" s="9">
        <v>2024</v>
      </c>
      <c r="V8" s="9">
        <v>2025</v>
      </c>
      <c r="W8" s="9">
        <v>16470</v>
      </c>
      <c r="X8" s="38"/>
    </row>
    <row r="9" ht="24.95" customHeight="1" spans="1:24">
      <c r="A9" s="11" t="s">
        <v>15</v>
      </c>
      <c r="B9" s="12"/>
      <c r="C9" s="12"/>
      <c r="D9" s="14"/>
      <c r="E9" s="9"/>
      <c r="F9" s="9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"/>
      <c r="V9" s="9"/>
      <c r="W9" s="9">
        <f>SUM(W6:W8)</f>
        <v>130252</v>
      </c>
      <c r="X9" s="39"/>
    </row>
    <row r="10" ht="24.95" customHeight="1" spans="1:24">
      <c r="A10" s="15" t="s">
        <v>36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40"/>
    </row>
    <row r="11" ht="24.95" customHeight="1" spans="1:24">
      <c r="A11" s="17">
        <v>1</v>
      </c>
      <c r="B11" s="18" t="s">
        <v>25</v>
      </c>
      <c r="C11" s="18" t="s">
        <v>37</v>
      </c>
      <c r="D11" s="18" t="s">
        <v>38</v>
      </c>
      <c r="E11" s="18" t="s">
        <v>28</v>
      </c>
      <c r="F11" s="18" t="s">
        <v>39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0">
        <v>2024</v>
      </c>
      <c r="V11" s="10">
        <v>2024</v>
      </c>
      <c r="W11" s="18">
        <v>1680</v>
      </c>
      <c r="X11" s="41"/>
    </row>
    <row r="12" ht="23.1" customHeight="1" spans="1:24">
      <c r="A12" s="15">
        <v>2</v>
      </c>
      <c r="B12" s="10" t="s">
        <v>25</v>
      </c>
      <c r="C12" s="10" t="s">
        <v>40</v>
      </c>
      <c r="D12" s="10" t="s">
        <v>41</v>
      </c>
      <c r="E12" s="10" t="s">
        <v>28</v>
      </c>
      <c r="F12" s="10" t="s">
        <v>39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10">
        <v>2024</v>
      </c>
      <c r="V12" s="10">
        <v>2024</v>
      </c>
      <c r="W12" s="10">
        <v>1200</v>
      </c>
      <c r="X12" s="42"/>
    </row>
    <row r="13" ht="23.1" customHeight="1" spans="1:24">
      <c r="A13" s="15">
        <v>3</v>
      </c>
      <c r="B13" s="9" t="s">
        <v>25</v>
      </c>
      <c r="C13" s="9" t="s">
        <v>42</v>
      </c>
      <c r="D13" s="10" t="s">
        <v>43</v>
      </c>
      <c r="E13" s="9" t="s">
        <v>32</v>
      </c>
      <c r="F13" s="9" t="s">
        <v>39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10">
        <v>2024</v>
      </c>
      <c r="V13" s="10">
        <v>2024</v>
      </c>
      <c r="W13" s="10">
        <v>1200</v>
      </c>
      <c r="X13" s="42"/>
    </row>
    <row r="14" ht="23.1" customHeight="1" spans="1:24">
      <c r="A14" s="15">
        <v>4</v>
      </c>
      <c r="B14" s="9" t="s">
        <v>25</v>
      </c>
      <c r="C14" s="9" t="s">
        <v>44</v>
      </c>
      <c r="D14" s="10" t="s">
        <v>45</v>
      </c>
      <c r="E14" s="10" t="s">
        <v>46</v>
      </c>
      <c r="F14" s="9" t="s">
        <v>39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10">
        <v>2024</v>
      </c>
      <c r="V14" s="10">
        <v>2024</v>
      </c>
      <c r="W14" s="10">
        <v>1200</v>
      </c>
      <c r="X14" s="42"/>
    </row>
    <row r="15" ht="23.1" customHeight="1" spans="1:24">
      <c r="A15" s="15">
        <v>5</v>
      </c>
      <c r="B15" s="9" t="s">
        <v>25</v>
      </c>
      <c r="C15" s="9" t="s">
        <v>33</v>
      </c>
      <c r="D15" s="10" t="s">
        <v>47</v>
      </c>
      <c r="E15" s="10" t="s">
        <v>35</v>
      </c>
      <c r="F15" s="9" t="s">
        <v>39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10">
        <v>2025</v>
      </c>
      <c r="V15" s="10">
        <v>2025</v>
      </c>
      <c r="W15" s="10">
        <v>1200</v>
      </c>
      <c r="X15" s="42"/>
    </row>
    <row r="16" ht="23.1" customHeight="1" spans="1:24">
      <c r="A16" s="15">
        <v>6</v>
      </c>
      <c r="B16" s="9" t="s">
        <v>25</v>
      </c>
      <c r="C16" s="9" t="s">
        <v>30</v>
      </c>
      <c r="D16" s="10" t="s">
        <v>48</v>
      </c>
      <c r="E16" s="10" t="s">
        <v>49</v>
      </c>
      <c r="F16" s="9" t="s">
        <v>39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10">
        <v>2025</v>
      </c>
      <c r="V16" s="10">
        <v>2025</v>
      </c>
      <c r="W16" s="10">
        <v>1200</v>
      </c>
      <c r="X16" s="42"/>
    </row>
    <row r="17" ht="23.1" customHeight="1" spans="1:24">
      <c r="A17" s="11" t="s">
        <v>15</v>
      </c>
      <c r="B17" s="12"/>
      <c r="C17" s="12"/>
      <c r="D17" s="14"/>
      <c r="E17" s="9"/>
      <c r="F17" s="9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9"/>
      <c r="V17" s="9"/>
      <c r="W17" s="9">
        <f>SUM(W11:W16)</f>
        <v>7680</v>
      </c>
      <c r="X17" s="43"/>
    </row>
    <row r="18" ht="23.25" customHeight="1" spans="1:24">
      <c r="A18" s="15" t="s">
        <v>50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40"/>
    </row>
    <row r="19" ht="23.1" customHeight="1" spans="1:24">
      <c r="A19" s="15">
        <v>1</v>
      </c>
      <c r="B19" s="9" t="s">
        <v>25</v>
      </c>
      <c r="C19" s="9" t="s">
        <v>51</v>
      </c>
      <c r="D19" s="9" t="s">
        <v>52</v>
      </c>
      <c r="E19" s="9"/>
      <c r="F19" s="9" t="s">
        <v>29</v>
      </c>
      <c r="G19" s="9">
        <v>33.5</v>
      </c>
      <c r="H19" s="9"/>
      <c r="I19" s="9"/>
      <c r="J19" s="9"/>
      <c r="K19" s="9"/>
      <c r="L19" s="9">
        <v>33.5</v>
      </c>
      <c r="M19" s="9"/>
      <c r="N19" s="9"/>
      <c r="O19" s="9">
        <v>33.5</v>
      </c>
      <c r="P19" s="9"/>
      <c r="Q19" s="9"/>
      <c r="R19" s="9"/>
      <c r="S19" s="9">
        <v>33.5</v>
      </c>
      <c r="T19" s="9"/>
      <c r="U19" s="9">
        <v>2022</v>
      </c>
      <c r="V19" s="9">
        <v>2024</v>
      </c>
      <c r="W19" s="9">
        <v>15110</v>
      </c>
      <c r="X19" s="36"/>
    </row>
    <row r="20" ht="23.1" customHeight="1" spans="1:24">
      <c r="A20" s="6">
        <v>2</v>
      </c>
      <c r="B20" s="9" t="s">
        <v>25</v>
      </c>
      <c r="C20" s="9" t="s">
        <v>51</v>
      </c>
      <c r="D20" s="21" t="s">
        <v>53</v>
      </c>
      <c r="E20" s="9" t="s">
        <v>54</v>
      </c>
      <c r="F20" s="9" t="s">
        <v>29</v>
      </c>
      <c r="G20" s="13">
        <f>SUM(I20:N20)</f>
        <v>12.6</v>
      </c>
      <c r="H20" s="13"/>
      <c r="I20" s="13"/>
      <c r="J20" s="13"/>
      <c r="K20" s="13"/>
      <c r="L20" s="13">
        <v>12.6</v>
      </c>
      <c r="M20" s="13"/>
      <c r="N20" s="13"/>
      <c r="O20" s="13">
        <f>SUM(Q20:T20)</f>
        <v>12.6</v>
      </c>
      <c r="P20" s="13"/>
      <c r="Q20" s="13"/>
      <c r="R20" s="13"/>
      <c r="S20" s="13">
        <v>12.6</v>
      </c>
      <c r="T20" s="13"/>
      <c r="U20" s="9">
        <v>2022</v>
      </c>
      <c r="V20" s="9">
        <v>2024</v>
      </c>
      <c r="W20" s="9">
        <f>S20*400</f>
        <v>5040</v>
      </c>
      <c r="X20" s="38"/>
    </row>
    <row r="21" ht="23.1" customHeight="1" spans="1:24">
      <c r="A21" s="22">
        <v>3</v>
      </c>
      <c r="B21" s="9" t="s">
        <v>25</v>
      </c>
      <c r="C21" s="9" t="s">
        <v>55</v>
      </c>
      <c r="D21" s="23" t="s">
        <v>56</v>
      </c>
      <c r="E21" s="9" t="s">
        <v>57</v>
      </c>
      <c r="F21" s="9" t="s">
        <v>29</v>
      </c>
      <c r="G21" s="13">
        <v>7.2</v>
      </c>
      <c r="H21" s="24"/>
      <c r="I21" s="24"/>
      <c r="J21" s="24"/>
      <c r="K21" s="24"/>
      <c r="L21" s="24">
        <v>7.2</v>
      </c>
      <c r="M21" s="24"/>
      <c r="N21" s="24"/>
      <c r="O21" s="13">
        <v>7.2</v>
      </c>
      <c r="P21" s="24"/>
      <c r="Q21" s="24"/>
      <c r="R21" s="24"/>
      <c r="S21" s="24">
        <v>7.2</v>
      </c>
      <c r="T21" s="24"/>
      <c r="U21" s="9">
        <v>2022</v>
      </c>
      <c r="V21" s="9">
        <v>2025</v>
      </c>
      <c r="W21" s="9">
        <f t="shared" ref="W21:W24" si="0">S21*400</f>
        <v>2880</v>
      </c>
      <c r="X21" s="44"/>
    </row>
    <row r="22" ht="23.1" customHeight="1" spans="1:24">
      <c r="A22" s="22">
        <v>4</v>
      </c>
      <c r="B22" s="9" t="s">
        <v>25</v>
      </c>
      <c r="C22" s="9" t="s">
        <v>55</v>
      </c>
      <c r="D22" s="23" t="s">
        <v>58</v>
      </c>
      <c r="E22" s="25" t="s">
        <v>59</v>
      </c>
      <c r="F22" s="9" t="s">
        <v>29</v>
      </c>
      <c r="G22" s="13">
        <v>24.8</v>
      </c>
      <c r="H22" s="24"/>
      <c r="I22" s="24"/>
      <c r="J22" s="24"/>
      <c r="K22" s="24"/>
      <c r="L22" s="24">
        <v>24.8</v>
      </c>
      <c r="M22" s="24"/>
      <c r="N22" s="24"/>
      <c r="O22" s="13">
        <v>24.8</v>
      </c>
      <c r="P22" s="24"/>
      <c r="Q22" s="24"/>
      <c r="R22" s="24"/>
      <c r="S22" s="24">
        <v>24.8</v>
      </c>
      <c r="T22" s="24"/>
      <c r="U22" s="9">
        <v>2022</v>
      </c>
      <c r="V22" s="9">
        <v>2024</v>
      </c>
      <c r="W22" s="9">
        <f t="shared" si="0"/>
        <v>9920</v>
      </c>
      <c r="X22" s="44"/>
    </row>
    <row r="23" ht="23.1" customHeight="1" spans="1:24">
      <c r="A23" s="22">
        <v>5</v>
      </c>
      <c r="B23" s="9" t="s">
        <v>25</v>
      </c>
      <c r="C23" s="9" t="s">
        <v>60</v>
      </c>
      <c r="D23" s="23" t="s">
        <v>61</v>
      </c>
      <c r="E23" s="25" t="s">
        <v>62</v>
      </c>
      <c r="F23" s="9" t="s">
        <v>29</v>
      </c>
      <c r="G23" s="13">
        <v>9.3</v>
      </c>
      <c r="H23" s="24"/>
      <c r="I23" s="24"/>
      <c r="J23" s="24"/>
      <c r="K23" s="24"/>
      <c r="L23" s="24">
        <v>9.3</v>
      </c>
      <c r="M23" s="24"/>
      <c r="N23" s="24"/>
      <c r="O23" s="13">
        <v>9.3</v>
      </c>
      <c r="P23" s="24"/>
      <c r="Q23" s="24"/>
      <c r="R23" s="24"/>
      <c r="S23" s="24">
        <v>9.3</v>
      </c>
      <c r="T23" s="24"/>
      <c r="U23" s="9">
        <v>2022</v>
      </c>
      <c r="V23" s="9">
        <v>2025</v>
      </c>
      <c r="W23" s="9">
        <f t="shared" si="0"/>
        <v>3720</v>
      </c>
      <c r="X23" s="44"/>
    </row>
    <row r="24" ht="23.1" customHeight="1" spans="1:24">
      <c r="A24" s="6">
        <v>6</v>
      </c>
      <c r="B24" s="9" t="s">
        <v>25</v>
      </c>
      <c r="C24" s="9" t="s">
        <v>63</v>
      </c>
      <c r="D24" s="21" t="s">
        <v>64</v>
      </c>
      <c r="E24" s="9" t="s">
        <v>65</v>
      </c>
      <c r="F24" s="9" t="s">
        <v>29</v>
      </c>
      <c r="G24" s="13">
        <f>SUM(I24:N24)</f>
        <v>7.2</v>
      </c>
      <c r="H24" s="13"/>
      <c r="I24" s="13"/>
      <c r="J24" s="13"/>
      <c r="K24" s="13"/>
      <c r="L24" s="13">
        <v>7.2</v>
      </c>
      <c r="M24" s="13"/>
      <c r="N24" s="13"/>
      <c r="O24" s="13">
        <f>SUM(Q24:T24)</f>
        <v>7.2</v>
      </c>
      <c r="P24" s="13"/>
      <c r="Q24" s="13"/>
      <c r="R24" s="13"/>
      <c r="S24" s="13">
        <v>7.2</v>
      </c>
      <c r="T24" s="13"/>
      <c r="U24" s="9">
        <v>2022</v>
      </c>
      <c r="V24" s="9">
        <v>2024</v>
      </c>
      <c r="W24" s="9">
        <f t="shared" si="0"/>
        <v>2880</v>
      </c>
      <c r="X24" s="38"/>
    </row>
    <row r="25" ht="45.75" customHeight="1" spans="1:24">
      <c r="A25" s="6">
        <v>7</v>
      </c>
      <c r="B25" s="9" t="s">
        <v>25</v>
      </c>
      <c r="C25" s="9" t="s">
        <v>66</v>
      </c>
      <c r="D25" s="9" t="s">
        <v>67</v>
      </c>
      <c r="E25" s="9"/>
      <c r="F25" s="9" t="s">
        <v>68</v>
      </c>
      <c r="G25" s="13">
        <v>86</v>
      </c>
      <c r="H25" s="13"/>
      <c r="I25" s="13"/>
      <c r="J25" s="13"/>
      <c r="K25" s="13"/>
      <c r="L25" s="13"/>
      <c r="M25" s="13">
        <v>86</v>
      </c>
      <c r="N25" s="13"/>
      <c r="O25" s="13">
        <v>86</v>
      </c>
      <c r="P25" s="13"/>
      <c r="Q25" s="13"/>
      <c r="R25" s="13"/>
      <c r="S25" s="13"/>
      <c r="T25" s="45">
        <v>26</v>
      </c>
      <c r="U25" s="9">
        <v>2021</v>
      </c>
      <c r="V25" s="9">
        <v>2025</v>
      </c>
      <c r="W25" s="9">
        <v>1.79</v>
      </c>
      <c r="X25" s="38"/>
    </row>
    <row r="26" ht="23.1" customHeight="1" spans="1:24">
      <c r="A26" s="26">
        <v>8</v>
      </c>
      <c r="B26" s="9" t="s">
        <v>25</v>
      </c>
      <c r="C26" s="9" t="s">
        <v>66</v>
      </c>
      <c r="D26" s="27" t="s">
        <v>69</v>
      </c>
      <c r="E26" s="25"/>
      <c r="F26" s="25"/>
      <c r="G26" s="24"/>
      <c r="H26" s="24"/>
      <c r="I26" s="24"/>
      <c r="J26" s="24"/>
      <c r="K26" s="24"/>
      <c r="L26" s="24"/>
      <c r="M26" s="24"/>
      <c r="N26" s="24"/>
      <c r="O26" s="24">
        <v>166.2</v>
      </c>
      <c r="P26" s="24"/>
      <c r="Q26" s="24"/>
      <c r="R26" s="24"/>
      <c r="S26" s="24"/>
      <c r="T26" s="24"/>
      <c r="U26" s="9">
        <v>2021</v>
      </c>
      <c r="V26" s="9">
        <v>2025</v>
      </c>
      <c r="W26" s="25">
        <v>3054</v>
      </c>
      <c r="X26" s="44"/>
    </row>
    <row r="27" ht="23.1" customHeight="1" spans="1:24">
      <c r="A27" s="17" t="s">
        <v>15</v>
      </c>
      <c r="B27" s="28"/>
      <c r="C27" s="28"/>
      <c r="D27" s="29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>
        <f>SUM(W19:W26)</f>
        <v>42605.79</v>
      </c>
      <c r="X27" s="41"/>
    </row>
    <row r="28" spans="1:24">
      <c r="A28" s="15" t="s">
        <v>70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40"/>
    </row>
    <row r="29" ht="23.1" customHeight="1" spans="1:24">
      <c r="A29" s="26">
        <v>8</v>
      </c>
      <c r="B29" s="9" t="s">
        <v>25</v>
      </c>
      <c r="C29" s="9" t="s">
        <v>30</v>
      </c>
      <c r="D29" s="27" t="s">
        <v>71</v>
      </c>
      <c r="E29" s="25"/>
      <c r="F29" s="9" t="s">
        <v>29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9">
        <v>2024</v>
      </c>
      <c r="V29" s="9">
        <v>2026</v>
      </c>
      <c r="W29" s="25">
        <v>8658</v>
      </c>
      <c r="X29" s="44"/>
    </row>
    <row r="30" ht="23.1" customHeight="1" spans="1:24">
      <c r="A30" s="17" t="s">
        <v>15</v>
      </c>
      <c r="B30" s="28"/>
      <c r="C30" s="28"/>
      <c r="D30" s="29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25">
        <v>8658</v>
      </c>
      <c r="X30" s="41"/>
    </row>
  </sheetData>
  <mergeCells count="22">
    <mergeCell ref="A1:X1"/>
    <mergeCell ref="O2:T2"/>
    <mergeCell ref="O3:S3"/>
    <mergeCell ref="A5:X5"/>
    <mergeCell ref="A9:D9"/>
    <mergeCell ref="A10:X10"/>
    <mergeCell ref="A17:D17"/>
    <mergeCell ref="A18:X18"/>
    <mergeCell ref="A27:D27"/>
    <mergeCell ref="A28:X28"/>
    <mergeCell ref="A30:D30"/>
    <mergeCell ref="A2:A4"/>
    <mergeCell ref="B2:B4"/>
    <mergeCell ref="C2:C4"/>
    <mergeCell ref="D2:D4"/>
    <mergeCell ref="E2:E4"/>
    <mergeCell ref="F2:F4"/>
    <mergeCell ref="U2:U4"/>
    <mergeCell ref="V2:V4"/>
    <mergeCell ref="W2:W4"/>
    <mergeCell ref="X2:X4"/>
    <mergeCell ref="G2:N3"/>
  </mergeCells>
  <printOptions horizontalCentered="1"/>
  <pageMargins left="0.590551181102362" right="0.590551181102362" top="0.984251968503937" bottom="0.590551181102362" header="0" footer="0"/>
  <pageSetup paperSize="9" orientation="landscape"/>
  <headerFooter/>
  <ignoredErrors>
    <ignoredError sqref="O6:O7 O20 O24 O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聚豐圆化妆品，z13664496673y</cp:lastModifiedBy>
  <dcterms:created xsi:type="dcterms:W3CDTF">2006-09-16T00:00:00Z</dcterms:created>
  <dcterms:modified xsi:type="dcterms:W3CDTF">2023-08-22T06:36:43Z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40BCC92869DB4E0C997FC8DD25EA03B7_13</vt:lpwstr>
  </property>
</Properties>
</file>